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'!$A$1:$D$16</definedName>
  </definedNames>
  <calcPr fullCalcOnLoad="1"/>
</workbook>
</file>

<file path=xl/sharedStrings.xml><?xml version="1.0" encoding="utf-8"?>
<sst xmlns="http://schemas.openxmlformats.org/spreadsheetml/2006/main" count="58" uniqueCount="39">
  <si>
    <t>附件2</t>
  </si>
  <si>
    <t>河南国控集团企业负责人2020-2022年任期激励收入</t>
  </si>
  <si>
    <t>单位：万元（税前）</t>
  </si>
  <si>
    <t>姓名</t>
  </si>
  <si>
    <t>职务</t>
  </si>
  <si>
    <t>任职起止时间</t>
  </si>
  <si>
    <t>2020-2022年任期激励收入</t>
  </si>
  <si>
    <t>姚忠卯</t>
  </si>
  <si>
    <t>党委书记、董事长</t>
  </si>
  <si>
    <t>2019.10-2022.12</t>
  </si>
  <si>
    <t>陈文杰</t>
  </si>
  <si>
    <t>党委副书记、总经理、副董事长</t>
  </si>
  <si>
    <t>2022.09-2022.12</t>
  </si>
  <si>
    <t>肖继温</t>
  </si>
  <si>
    <t>党委副书记</t>
  </si>
  <si>
    <t>2018.12-2021.12</t>
  </si>
  <si>
    <t>宋绍贤</t>
  </si>
  <si>
    <t>副总经理</t>
  </si>
  <si>
    <t>杜  刚</t>
  </si>
  <si>
    <t>党委委员、纪委书记</t>
  </si>
  <si>
    <t>2012.06-2021.12</t>
  </si>
  <si>
    <t>王献锋</t>
  </si>
  <si>
    <t>副总经理、总法律顾问</t>
  </si>
  <si>
    <t>2019.01-2021.12</t>
  </si>
  <si>
    <t>李景山</t>
  </si>
  <si>
    <t>党委委员、
总会计师、董事</t>
  </si>
  <si>
    <t>王宏伟</t>
  </si>
  <si>
    <t>党委委员、副总经理、工会主席、职工董事</t>
  </si>
  <si>
    <t>陈建民</t>
  </si>
  <si>
    <t>2013.03-2021.12</t>
  </si>
  <si>
    <t>魏华阳</t>
  </si>
  <si>
    <t>郭  辉</t>
  </si>
  <si>
    <t>副总经理、董事</t>
  </si>
  <si>
    <t>备注：上表披露信息为我公司企业负责人2020-2022年任期激励收入（税前）。</t>
  </si>
  <si>
    <t>月份</t>
  </si>
  <si>
    <t>住房公积金</t>
  </si>
  <si>
    <t>医疗保险</t>
  </si>
  <si>
    <t>总计</t>
  </si>
  <si>
    <t>住房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</si>
</sst>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4.25"/>
  <cols>
    <col min="1" max="1" width="18.75390625" style="0" customWidth="1"/>
    <col min="2" max="2" width="41.00390625" style="0" customWidth="1"/>
    <col min="3" max="3" width="21.50390625" style="0" customWidth="1"/>
    <col min="4" max="4" width="48.875" style="0" customWidth="1"/>
    <col min="5" max="8" width="41.875" style="0" customWidth="1"/>
  </cols>
  <sheetData>
    <row r="1" spans="1:4" ht="24.75" customHeight="1">
      <c r="A1" s="10" t="s">
        <v>0</v>
      </c>
      <c r="B1" s="10"/>
      <c r="C1" s="10"/>
      <c r="D1" s="10"/>
    </row>
    <row r="2" spans="1:4" ht="39" customHeight="1">
      <c r="A2" s="11" t="s">
        <v>1</v>
      </c>
      <c r="B2" s="11"/>
      <c r="C2" s="11"/>
      <c r="D2" s="11"/>
    </row>
    <row r="3" spans="1:4" ht="18.75">
      <c r="A3" s="12" t="s">
        <v>2</v>
      </c>
      <c r="B3" s="13"/>
      <c r="C3" s="13"/>
      <c r="D3" s="13"/>
    </row>
    <row r="4" spans="1:4" s="9" customFormat="1" ht="30" customHeight="1">
      <c r="A4" s="14" t="s">
        <v>3</v>
      </c>
      <c r="B4" s="14" t="s">
        <v>4</v>
      </c>
      <c r="C4" s="14" t="s">
        <v>5</v>
      </c>
      <c r="D4" s="15" t="s">
        <v>6</v>
      </c>
    </row>
    <row r="5" spans="1:4" ht="30" customHeight="1">
      <c r="A5" s="16" t="s">
        <v>7</v>
      </c>
      <c r="B5" s="17" t="s">
        <v>8</v>
      </c>
      <c r="C5" s="17" t="s">
        <v>9</v>
      </c>
      <c r="D5" s="18">
        <v>19.664</v>
      </c>
    </row>
    <row r="6" spans="1:4" ht="30" customHeight="1">
      <c r="A6" s="16" t="s">
        <v>10</v>
      </c>
      <c r="B6" s="17" t="s">
        <v>11</v>
      </c>
      <c r="C6" s="17" t="s">
        <v>12</v>
      </c>
      <c r="D6" s="18">
        <v>2.553</v>
      </c>
    </row>
    <row r="7" spans="1:4" ht="30" customHeight="1">
      <c r="A7" s="19" t="s">
        <v>13</v>
      </c>
      <c r="B7" s="17" t="s">
        <v>14</v>
      </c>
      <c r="C7" s="17" t="s">
        <v>15</v>
      </c>
      <c r="D7" s="18">
        <v>17.134999999999998</v>
      </c>
    </row>
    <row r="8" spans="1:4" ht="30" customHeight="1">
      <c r="A8" s="19" t="s">
        <v>16</v>
      </c>
      <c r="B8" s="17" t="s">
        <v>17</v>
      </c>
      <c r="C8" s="17" t="s">
        <v>15</v>
      </c>
      <c r="D8" s="18">
        <v>16.105</v>
      </c>
    </row>
    <row r="9" spans="1:4" ht="30" customHeight="1">
      <c r="A9" s="19" t="s">
        <v>18</v>
      </c>
      <c r="B9" s="17" t="s">
        <v>19</v>
      </c>
      <c r="C9" s="17" t="s">
        <v>20</v>
      </c>
      <c r="D9" s="18">
        <v>17.187</v>
      </c>
    </row>
    <row r="10" spans="1:4" ht="30" customHeight="1">
      <c r="A10" s="19" t="s">
        <v>21</v>
      </c>
      <c r="B10" s="20" t="s">
        <v>22</v>
      </c>
      <c r="C10" s="17" t="s">
        <v>23</v>
      </c>
      <c r="D10" s="18">
        <v>14.991</v>
      </c>
    </row>
    <row r="11" spans="1:4" ht="30" customHeight="1">
      <c r="A11" s="19" t="s">
        <v>24</v>
      </c>
      <c r="B11" s="17" t="s">
        <v>25</v>
      </c>
      <c r="C11" s="17" t="s">
        <v>23</v>
      </c>
      <c r="D11" s="18">
        <v>17.147</v>
      </c>
    </row>
    <row r="12" spans="1:4" ht="30" customHeight="1">
      <c r="A12" s="19" t="s">
        <v>26</v>
      </c>
      <c r="B12" s="20" t="s">
        <v>27</v>
      </c>
      <c r="C12" s="17" t="s">
        <v>23</v>
      </c>
      <c r="D12" s="18">
        <v>16.799</v>
      </c>
    </row>
    <row r="13" spans="1:4" ht="30" customHeight="1">
      <c r="A13" s="19" t="s">
        <v>28</v>
      </c>
      <c r="B13" s="17" t="s">
        <v>17</v>
      </c>
      <c r="C13" s="17" t="s">
        <v>29</v>
      </c>
      <c r="D13" s="18">
        <v>12.681000000000001</v>
      </c>
    </row>
    <row r="14" spans="1:4" ht="30" customHeight="1">
      <c r="A14" s="19" t="s">
        <v>30</v>
      </c>
      <c r="B14" s="17" t="s">
        <v>17</v>
      </c>
      <c r="C14" s="17" t="s">
        <v>15</v>
      </c>
      <c r="D14" s="18">
        <v>16.941</v>
      </c>
    </row>
    <row r="15" spans="1:4" ht="30" customHeight="1">
      <c r="A15" s="21" t="s">
        <v>31</v>
      </c>
      <c r="B15" s="17" t="s">
        <v>32</v>
      </c>
      <c r="C15" s="17" t="s">
        <v>12</v>
      </c>
      <c r="D15" s="22">
        <v>2.272</v>
      </c>
    </row>
    <row r="16" spans="1:4" ht="30" customHeight="1">
      <c r="A16" s="23" t="s">
        <v>33</v>
      </c>
      <c r="B16" s="23"/>
      <c r="C16" s="23"/>
      <c r="D16" s="23"/>
    </row>
  </sheetData>
  <sheetProtection/>
  <mergeCells count="4">
    <mergeCell ref="A1:D1"/>
    <mergeCell ref="A2:D2"/>
    <mergeCell ref="A3:D3"/>
    <mergeCell ref="A16:D16"/>
  </mergeCells>
  <printOptions horizontalCentered="1"/>
  <pageMargins left="0.2361111111111111" right="0.2361111111111111" top="0.5902777777777778" bottom="0.66875" header="0.3145833333333333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4"/>
  <sheetViews>
    <sheetView zoomScaleSheetLayoutView="100" workbookViewId="0" topLeftCell="A1">
      <selection activeCell="H25" sqref="H25"/>
    </sheetView>
  </sheetViews>
  <sheetFormatPr defaultColWidth="9.00390625" defaultRowHeight="14.25"/>
  <cols>
    <col min="2" max="2" width="9.375" style="0" bestFit="1" customWidth="1"/>
    <col min="4" max="4" width="9.375" style="0" bestFit="1" customWidth="1"/>
    <col min="8" max="8" width="9.375" style="0" bestFit="1" customWidth="1"/>
  </cols>
  <sheetData>
    <row r="8" spans="1:4" ht="14.25">
      <c r="A8" s="1" t="s">
        <v>34</v>
      </c>
      <c r="B8" s="2" t="s">
        <v>35</v>
      </c>
      <c r="C8" s="2" t="s">
        <v>36</v>
      </c>
      <c r="D8" s="1" t="s">
        <v>37</v>
      </c>
    </row>
    <row r="9" spans="1:4" ht="14.25">
      <c r="A9" s="3">
        <v>1</v>
      </c>
      <c r="B9" s="4">
        <v>2684</v>
      </c>
      <c r="C9" s="4">
        <v>317.88</v>
      </c>
      <c r="D9" s="3">
        <f>SUM(B9:C9)</f>
        <v>3001.88</v>
      </c>
    </row>
    <row r="10" spans="1:4" ht="14.25">
      <c r="A10" s="3">
        <v>2</v>
      </c>
      <c r="B10" s="4">
        <v>2684</v>
      </c>
      <c r="C10" s="5">
        <v>317.88</v>
      </c>
      <c r="D10" s="3">
        <f aca="true" t="shared" si="0" ref="D10:D21">SUM(B10:C10)</f>
        <v>3001.88</v>
      </c>
    </row>
    <row r="11" spans="1:4" ht="14.25">
      <c r="A11" s="3">
        <v>3</v>
      </c>
      <c r="B11" s="4">
        <v>2684</v>
      </c>
      <c r="C11" s="4">
        <v>317.88</v>
      </c>
      <c r="D11" s="3">
        <f t="shared" si="0"/>
        <v>3001.88</v>
      </c>
    </row>
    <row r="12" spans="1:4" ht="14.25">
      <c r="A12" s="3">
        <v>4</v>
      </c>
      <c r="B12" s="4">
        <v>2684</v>
      </c>
      <c r="C12" s="5">
        <v>317.88</v>
      </c>
      <c r="D12" s="3">
        <f t="shared" si="0"/>
        <v>3001.88</v>
      </c>
    </row>
    <row r="13" spans="1:4" ht="14.25">
      <c r="A13" s="3">
        <v>5</v>
      </c>
      <c r="B13" s="4">
        <v>2684</v>
      </c>
      <c r="C13" s="4">
        <v>317.88</v>
      </c>
      <c r="D13" s="3">
        <f t="shared" si="0"/>
        <v>3001.88</v>
      </c>
    </row>
    <row r="14" spans="1:4" ht="14.25">
      <c r="A14" s="3">
        <v>6</v>
      </c>
      <c r="B14" s="4">
        <v>2684</v>
      </c>
      <c r="C14" s="5">
        <v>317.88</v>
      </c>
      <c r="D14" s="3">
        <f t="shared" si="0"/>
        <v>3001.88</v>
      </c>
    </row>
    <row r="15" spans="1:4" ht="14.25">
      <c r="A15" s="3">
        <v>7</v>
      </c>
      <c r="B15" s="4"/>
      <c r="C15" s="4">
        <v>340.86</v>
      </c>
      <c r="D15" s="3">
        <f t="shared" si="0"/>
        <v>340.86</v>
      </c>
    </row>
    <row r="16" spans="1:4" ht="14.25">
      <c r="A16" s="3">
        <v>8</v>
      </c>
      <c r="B16" s="4"/>
      <c r="C16" s="4">
        <v>340.86</v>
      </c>
      <c r="D16" s="3">
        <f t="shared" si="0"/>
        <v>340.86</v>
      </c>
    </row>
    <row r="17" spans="1:4" ht="14.25">
      <c r="A17" s="3">
        <v>9</v>
      </c>
      <c r="B17" s="4"/>
      <c r="C17" s="4">
        <v>340.86</v>
      </c>
      <c r="D17" s="3">
        <f t="shared" si="0"/>
        <v>340.86</v>
      </c>
    </row>
    <row r="18" spans="1:4" ht="14.25">
      <c r="A18" s="3">
        <v>10</v>
      </c>
      <c r="B18" s="6"/>
      <c r="C18" s="4">
        <v>340.86</v>
      </c>
      <c r="D18" s="3">
        <f t="shared" si="0"/>
        <v>340.86</v>
      </c>
    </row>
    <row r="19" spans="1:4" ht="14.25">
      <c r="A19" s="3">
        <v>11</v>
      </c>
      <c r="B19" s="6"/>
      <c r="C19" s="4">
        <v>340.86</v>
      </c>
      <c r="D19" s="3">
        <f t="shared" si="0"/>
        <v>340.86</v>
      </c>
    </row>
    <row r="20" spans="1:4" ht="14.25">
      <c r="A20" s="3">
        <v>12</v>
      </c>
      <c r="B20" s="6"/>
      <c r="C20" s="4">
        <v>340.86</v>
      </c>
      <c r="D20" s="3">
        <f t="shared" si="0"/>
        <v>340.86</v>
      </c>
    </row>
    <row r="21" spans="1:4" ht="14.25">
      <c r="A21" s="3" t="s">
        <v>37</v>
      </c>
      <c r="B21" s="3">
        <f>SUM(B9:B20)</f>
        <v>16104</v>
      </c>
      <c r="C21" s="3">
        <f>SUM(C9:C20)</f>
        <v>3952.440000000001</v>
      </c>
      <c r="D21" s="3">
        <f t="shared" si="0"/>
        <v>20056.440000000002</v>
      </c>
    </row>
    <row r="23" ht="14.25">
      <c r="F23" t="s">
        <v>38</v>
      </c>
    </row>
    <row r="24" spans="1:8" ht="14.25">
      <c r="A24" s="7" t="s">
        <v>7</v>
      </c>
      <c r="B24">
        <v>2891</v>
      </c>
      <c r="D24">
        <f>B24*6+D21</f>
        <v>37402.44</v>
      </c>
      <c r="F24">
        <f>B24*6+B9*6</f>
        <v>33450</v>
      </c>
      <c r="H24">
        <f>C21*9+C20*6</f>
        <v>37617.12000000001</v>
      </c>
    </row>
    <row r="25" spans="1:6" ht="14.25">
      <c r="A25" s="7" t="s">
        <v>10</v>
      </c>
      <c r="B25">
        <v>2891</v>
      </c>
      <c r="D25">
        <f>B25*3+C18*3</f>
        <v>9695.58</v>
      </c>
      <c r="F25">
        <f>B25*3</f>
        <v>8673</v>
      </c>
    </row>
    <row r="26" spans="1:6" ht="14.25">
      <c r="A26" s="8" t="s">
        <v>13</v>
      </c>
      <c r="B26">
        <v>2746</v>
      </c>
      <c r="D26">
        <f>B26*6+D21</f>
        <v>36532.44</v>
      </c>
      <c r="F26">
        <f>B26*6+B11*6</f>
        <v>32580</v>
      </c>
    </row>
    <row r="27" spans="1:6" ht="14.25">
      <c r="A27" s="8" t="s">
        <v>16</v>
      </c>
      <c r="B27">
        <v>2746</v>
      </c>
      <c r="D27">
        <f>B27*6+D21</f>
        <v>36532.44</v>
      </c>
      <c r="F27">
        <f>B27*6+B12*6</f>
        <v>32580</v>
      </c>
    </row>
    <row r="28" spans="1:6" ht="14.25">
      <c r="A28" s="8" t="s">
        <v>18</v>
      </c>
      <c r="B28">
        <v>2746</v>
      </c>
      <c r="D28">
        <f>B28*6+D21</f>
        <v>36532.44</v>
      </c>
      <c r="F28">
        <f>B28*6+B13*6</f>
        <v>32580</v>
      </c>
    </row>
    <row r="29" spans="1:6" ht="14.25">
      <c r="A29" s="8" t="s">
        <v>21</v>
      </c>
      <c r="B29">
        <v>2746</v>
      </c>
      <c r="D29">
        <f>B29*6+D21</f>
        <v>36532.44</v>
      </c>
      <c r="F29">
        <f>B29*6+B14*6</f>
        <v>32580</v>
      </c>
    </row>
    <row r="30" spans="1:6" ht="14.25">
      <c r="A30" s="8" t="s">
        <v>24</v>
      </c>
      <c r="B30">
        <v>2756</v>
      </c>
      <c r="D30">
        <f>B30*6+D21</f>
        <v>36592.44</v>
      </c>
      <c r="F30">
        <f>B30*6+B9*6</f>
        <v>32640</v>
      </c>
    </row>
    <row r="31" spans="1:6" ht="14.25">
      <c r="A31" s="8" t="s">
        <v>26</v>
      </c>
      <c r="B31">
        <v>2746</v>
      </c>
      <c r="D31">
        <f>B31*6+D21</f>
        <v>36532.44</v>
      </c>
      <c r="F31">
        <f>B31*6+B10*6</f>
        <v>32580</v>
      </c>
    </row>
    <row r="32" spans="1:6" ht="14.25">
      <c r="A32" s="8" t="s">
        <v>28</v>
      </c>
      <c r="B32">
        <v>2746</v>
      </c>
      <c r="D32">
        <f>B32*6+D21</f>
        <v>36532.44</v>
      </c>
      <c r="F32">
        <f>B32*6+B11*6</f>
        <v>32580</v>
      </c>
    </row>
    <row r="33" spans="1:6" ht="14.25">
      <c r="A33" s="8" t="s">
        <v>30</v>
      </c>
      <c r="B33">
        <v>2746</v>
      </c>
      <c r="D33">
        <f>B33*6+D21</f>
        <v>36532.44</v>
      </c>
      <c r="F33">
        <f>B33*6+B12*6</f>
        <v>32580</v>
      </c>
    </row>
    <row r="34" spans="1:6" ht="14.25">
      <c r="A34" s="8" t="s">
        <v>31</v>
      </c>
      <c r="B34">
        <v>2891</v>
      </c>
      <c r="D34">
        <f>B34*3+C18*3</f>
        <v>9695.58</v>
      </c>
      <c r="F34">
        <f>B34*3</f>
        <v>8673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陈涛</cp:lastModifiedBy>
  <dcterms:created xsi:type="dcterms:W3CDTF">2021-01-29T02:34:30Z</dcterms:created>
  <dcterms:modified xsi:type="dcterms:W3CDTF">2023-10-20T01:53:42Z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